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845"/>
  </bookViews>
  <sheets>
    <sheet name="PETICIÓN SUMINISTRO LOTE 2" sheetId="2" r:id="rId1"/>
  </sheets>
  <definedNames>
    <definedName name="_xlnm.Print_Area" localSheetId="0">'PETICIÓN SUMINISTRO LOTE 2'!$B$1:$G$49</definedName>
  </definedNames>
  <calcPr calcId="152511"/>
</workbook>
</file>

<file path=xl/calcChain.xml><?xml version="1.0" encoding="utf-8"?>
<calcChain xmlns="http://schemas.openxmlformats.org/spreadsheetml/2006/main">
  <c r="C49" i="2" l="1"/>
  <c r="E6" i="2"/>
  <c r="E7" i="2"/>
  <c r="F7" i="2" s="1"/>
  <c r="E8" i="2"/>
  <c r="F8" i="2" s="1"/>
  <c r="E9" i="2"/>
  <c r="E10" i="2"/>
  <c r="E11" i="2"/>
  <c r="F11" i="2" s="1"/>
  <c r="E12" i="2"/>
  <c r="E13" i="2"/>
  <c r="E14" i="2"/>
  <c r="E15" i="2"/>
  <c r="F15" i="2" s="1"/>
  <c r="E16" i="2"/>
  <c r="F16" i="2" s="1"/>
  <c r="E17" i="2"/>
  <c r="E18" i="2"/>
  <c r="E19" i="2"/>
  <c r="F19" i="2" s="1"/>
  <c r="E20" i="2"/>
  <c r="F20" i="2" s="1"/>
  <c r="E21" i="2"/>
  <c r="E22" i="2"/>
  <c r="E23" i="2"/>
  <c r="F23" i="2" s="1"/>
  <c r="E24" i="2"/>
  <c r="E25" i="2"/>
  <c r="E26" i="2"/>
  <c r="E27" i="2"/>
  <c r="F27" i="2" s="1"/>
  <c r="E28" i="2"/>
  <c r="F28" i="2" s="1"/>
  <c r="E29" i="2"/>
  <c r="E30" i="2"/>
  <c r="E31" i="2"/>
  <c r="F31" i="2" s="1"/>
  <c r="E32" i="2"/>
  <c r="E33" i="2"/>
  <c r="E34" i="2"/>
  <c r="E35" i="2"/>
  <c r="F35" i="2" s="1"/>
  <c r="E36" i="2"/>
  <c r="F36" i="2" s="1"/>
  <c r="E37" i="2"/>
  <c r="E38" i="2"/>
  <c r="E39" i="2"/>
  <c r="F39" i="2" s="1"/>
  <c r="E40" i="2"/>
  <c r="F40" i="2" s="1"/>
  <c r="E41" i="2"/>
  <c r="E42" i="2"/>
  <c r="E43" i="2"/>
  <c r="F43" i="2" s="1"/>
  <c r="E44" i="2"/>
  <c r="E45" i="2"/>
  <c r="E46" i="2"/>
  <c r="E47" i="2"/>
  <c r="F47" i="2" s="1"/>
  <c r="E48" i="2"/>
  <c r="E5" i="2"/>
  <c r="F5" i="2" s="1"/>
  <c r="G5" i="2" s="1"/>
  <c r="F46" i="2" l="1"/>
  <c r="G46" i="2" s="1"/>
  <c r="F30" i="2"/>
  <c r="G30" i="2" s="1"/>
  <c r="F14" i="2"/>
  <c r="G14" i="2" s="1"/>
  <c r="F42" i="2"/>
  <c r="G42" i="2" s="1"/>
  <c r="F26" i="2"/>
  <c r="G26" i="2" s="1"/>
  <c r="F10" i="2"/>
  <c r="G10" i="2" s="1"/>
  <c r="F38" i="2"/>
  <c r="G38" i="2" s="1"/>
  <c r="F22" i="2"/>
  <c r="G22" i="2" s="1"/>
  <c r="F6" i="2"/>
  <c r="G6" i="2" s="1"/>
  <c r="F34" i="2"/>
  <c r="G34" i="2" s="1"/>
  <c r="F18" i="2"/>
  <c r="G18" i="2" s="1"/>
  <c r="G36" i="2"/>
  <c r="G28" i="2"/>
  <c r="G20" i="2"/>
  <c r="G8" i="2"/>
  <c r="F45" i="2"/>
  <c r="G45" i="2" s="1"/>
  <c r="F41" i="2"/>
  <c r="G41" i="2" s="1"/>
  <c r="F37" i="2"/>
  <c r="G37" i="2" s="1"/>
  <c r="F33" i="2"/>
  <c r="G33" i="2" s="1"/>
  <c r="F29" i="2"/>
  <c r="G29" i="2" s="1"/>
  <c r="F25" i="2"/>
  <c r="G25" i="2" s="1"/>
  <c r="F21" i="2"/>
  <c r="G21" i="2" s="1"/>
  <c r="F17" i="2"/>
  <c r="G17" i="2" s="1"/>
  <c r="F13" i="2"/>
  <c r="G13" i="2" s="1"/>
  <c r="F9" i="2"/>
  <c r="G9" i="2" s="1"/>
  <c r="G47" i="2"/>
  <c r="G43" i="2"/>
  <c r="G39" i="2"/>
  <c r="G35" i="2"/>
  <c r="G31" i="2"/>
  <c r="G27" i="2"/>
  <c r="G23" i="2"/>
  <c r="G19" i="2"/>
  <c r="G15" i="2"/>
  <c r="G11" i="2"/>
  <c r="G7" i="2"/>
  <c r="G40" i="2"/>
  <c r="G16" i="2"/>
  <c r="F48" i="2"/>
  <c r="G48" i="2" s="1"/>
  <c r="F44" i="2"/>
  <c r="G44" i="2" s="1"/>
  <c r="F32" i="2"/>
  <c r="G32" i="2" s="1"/>
  <c r="F24" i="2"/>
  <c r="G24" i="2" s="1"/>
  <c r="F12" i="2"/>
  <c r="G12" i="2" s="1"/>
  <c r="E49" i="2"/>
  <c r="F49" i="2" l="1"/>
  <c r="G49" i="2"/>
</calcChain>
</file>

<file path=xl/sharedStrings.xml><?xml version="1.0" encoding="utf-8"?>
<sst xmlns="http://schemas.openxmlformats.org/spreadsheetml/2006/main" count="55" uniqueCount="54">
  <si>
    <t>IVA            excluido</t>
  </si>
  <si>
    <t>IVA             (21%)</t>
  </si>
  <si>
    <t>IVA           incluido</t>
  </si>
  <si>
    <t>2.9 Estantería melamínica media, con 3 estantes (4 huecos), trasera y ruedas con freno (90x40x147)</t>
  </si>
  <si>
    <t>2.10 Estantería melamínica media, con 12 casilleros cuadrados, trasera y ruedas con freno (90x40x147)</t>
  </si>
  <si>
    <t>2.7 Mueble melamínico casillero de 27 huecos, con trasera y ruedas con freno (90x40x112)</t>
  </si>
  <si>
    <t>2.26 Gradas de espuma (foam)</t>
  </si>
  <si>
    <t>2.2 Armario melamínico alto, con puertas ciegas, 4 estantes de 30 mm (5 huecos) y bisagras de autocierre (90x41x196)</t>
  </si>
  <si>
    <t>2.18 Armario auxiliar, con dos puertas, ruedas con freno y asas</t>
  </si>
  <si>
    <t>2.20 Estantería media, con ruedas y ángulo de 45º (114x45x115)</t>
  </si>
  <si>
    <t>2.21 Estantería rectangular alta, para biblioteca (80x32x180)</t>
  </si>
  <si>
    <t>2.22 Módulo sofá tubo, rectangular 120 (120x53x45)</t>
  </si>
  <si>
    <t>2.23 Módulo sofá cubo (45x45x45)</t>
  </si>
  <si>
    <t>2.24 Módulo sofá ángulo 45º (78x53x45)</t>
  </si>
  <si>
    <t xml:space="preserve">2.27 Carro portalibros para bilblioteca escolar </t>
  </si>
  <si>
    <t>2.5 Armario melamínico, con trasera y expositor de libros de 2 estantes (3 huecos)   (80x90)</t>
  </si>
  <si>
    <t xml:space="preserve">2.6 Carro de juegos, de madera, con ruedas con freno y almacenaje superior y lateral por ambas caras (65x84x60) </t>
  </si>
  <si>
    <t>2.8 Mueble melamínico cubetero, de 3 columnas, con trasera y gavetas (105x40x112)</t>
  </si>
  <si>
    <t>2.11 Pizarra blanca para rotulador (250X120), con cajetín de aluminio de 40 cm de ancho</t>
  </si>
  <si>
    <t>2.12 Pizarra blanca para rotulador, volteable, magnética, de doble cara y con ruedas (150x120)</t>
  </si>
  <si>
    <t>2.13 Pizarra blanca para rotulador, volteable, magnética, de doble cara y con ruedas(175x120)</t>
  </si>
  <si>
    <t>2.14 Pizarra blanca para rotulador, volteable, magnética, de doble cara y con ruedas (200x120)</t>
  </si>
  <si>
    <t xml:space="preserve">2.28 Carro metálico para almacenaje y transporte de 12 cojines-puff circulares de 30 ó 35 cm de diámetro  </t>
  </si>
  <si>
    <t xml:space="preserve">2.29 Carro metálico con 12 cojines circulares de 30 ó 35 cm de diámetro  </t>
  </si>
  <si>
    <t>2.31 Perchero-casillero para educación infantil, con 4 perchas y 4 huecos (40x80x22)</t>
  </si>
  <si>
    <t>2.30 Puff pera de polipiel (80x80x130)</t>
  </si>
  <si>
    <t>2.32 Perchero-casillero para educación infantil, con 6 perchas y 6 huecos (40x120x22)</t>
  </si>
  <si>
    <t>2.35 Armario con ruedas con freno, expositor de 4 estantes en escalera en la parte superior y hueco de almacenaje en la parte inferior.(90x45x115)</t>
  </si>
  <si>
    <t>2.36 Armario melamínico, alto, con frontal de 1 puerta con cerradura y llave , dos estantes y 3 cajones (198x90x45)</t>
  </si>
  <si>
    <t xml:space="preserve">2.38 Mueble superbajo, laminado, con 4 huecos con puerta y sin cerradura (145x40x40) </t>
  </si>
  <si>
    <t>2.42 Colchoneta con funda ignífuga, asas laterales y cantoneras en las esquinas (200x100x10)</t>
  </si>
  <si>
    <t>2.43 Tatami tipo puzzle (100x100x2,6)</t>
  </si>
  <si>
    <t>2.16 Encerado con portatizas, de dos caras: verde, para tiza y blanco, para rotulador (200x120)</t>
  </si>
  <si>
    <t>2.17 Encerado con portatizas, de dos caras: verde, para tiza y blanco, para rotulador (240x125)</t>
  </si>
  <si>
    <t>2.19 Taquilla para alumnado, de 4 huecos con puertas con cerradura</t>
  </si>
  <si>
    <t>2.37 Armario pequeño de dos puertas, con cerradura y llave (75x83x40)</t>
  </si>
  <si>
    <t xml:space="preserve">2.44 Armario metálico de taller, con puertas batientes y 5 estantes (6 huecos)              , para aula de tecnología (125x45x200) </t>
  </si>
  <si>
    <t>2.4 Armario melamínico, con ruedas con freno, contenedor-expositor de libros, de 4 huecos, en la parte superior y compartimento de 12 gavetas en la parte inferior (80x40x110)</t>
  </si>
  <si>
    <r>
      <t>2.15 Encerado para tiza, con portatizas (</t>
    </r>
    <r>
      <rPr>
        <sz val="8"/>
        <rFont val="Arial"/>
        <family val="2"/>
      </rPr>
      <t>250x120)</t>
    </r>
  </si>
  <si>
    <r>
      <t>2.25 Gradas con asiento tapizado con cojín, huecos bajo los asientos y ruedas con freno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(75x100x75)</t>
    </r>
  </si>
  <si>
    <r>
      <t>2.33 Armario de dos puertas, con cerradura y llave, y dos estantes en su interior   (3 huecos) (111,5X83X40</t>
    </r>
    <r>
      <rPr>
        <sz val="8"/>
        <rFont val="Arial"/>
        <family val="2"/>
      </rPr>
      <t>)</t>
    </r>
  </si>
  <si>
    <r>
      <t>2.34 Armario con frontal de una puerta con cerradura y llave, tres cajones y huecos inferior y superior sobre éstos (</t>
    </r>
    <r>
      <rPr>
        <sz val="8"/>
        <rFont val="Arial"/>
        <family val="2"/>
      </rPr>
      <t>111,5x83x40</t>
    </r>
    <r>
      <rPr>
        <sz val="8"/>
        <color theme="1"/>
        <rFont val="Arial"/>
        <family val="2"/>
      </rPr>
      <t>)</t>
    </r>
  </si>
  <si>
    <r>
      <t>2.39 Estantería melamínica pequeña, con trasera y 2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estantes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(3 huecos)  (115x90x40)</t>
    </r>
  </si>
  <si>
    <r>
      <t>2.40 Estantería melamínica media, con trasera y 4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estantes (5 huecos) (180x90x40)</t>
    </r>
  </si>
  <si>
    <r>
      <t>2.41 Estantería melamínica grande, con trasera y 5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estantes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(6 huecos) (195x90x45)</t>
    </r>
  </si>
  <si>
    <t>PRECIO UNITARIO                           (en euros)</t>
  </si>
  <si>
    <t>PRECIO TOTAL                                 (en euros)</t>
  </si>
  <si>
    <t>UNIDADES</t>
  </si>
  <si>
    <t>-</t>
  </si>
  <si>
    <t xml:space="preserve">ARTÍCULOS                                                                                                                                                      </t>
  </si>
  <si>
    <t>LOTE 2: MOBILIARIO AUXILIAR</t>
  </si>
  <si>
    <t xml:space="preserve">2.1 Armario melamínico alto, con puertas ciegas en la parte inferior y 3 estantes                                        (4 huecos) en la parte superior (92x42,5x200)                     </t>
  </si>
  <si>
    <t>2.3 Armario melamínico medio, con ruedas con freno, puertas ciegas y 3 estantes                                       (4 huecos) en su interior (90x40x147)</t>
  </si>
  <si>
    <t>TOTAL IMPORTE CONTRATO BASADO Y UNIDADES CONTRATADAS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</si>
</sst>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omic Sans MS"/>
      <family val="4"/>
    </font>
    <font>
      <b/>
      <sz val="7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0"/>
  <sheetViews>
    <sheetView tabSelected="1" topLeftCell="A40" zoomScale="145" zoomScaleNormal="145" workbookViewId="0">
      <selection activeCell="B50" sqref="B50"/>
    </sheetView>
  </sheetViews>
  <sheetFormatPr baseColWidth="10" defaultColWidth="9.140625" defaultRowHeight="16.5" x14ac:dyDescent="0.25"/>
  <cols>
    <col min="1" max="1" width="9.140625" style="1"/>
    <col min="2" max="2" width="55.28515625" style="3" customWidth="1"/>
    <col min="3" max="3" width="9.7109375" style="3" customWidth="1"/>
    <col min="4" max="4" width="9" style="1" customWidth="1"/>
    <col min="5" max="5" width="7.28515625" style="1" customWidth="1"/>
    <col min="6" max="6" width="7" style="1" customWidth="1"/>
    <col min="7" max="7" width="7.28515625" style="1" customWidth="1"/>
    <col min="8" max="8" width="25.85546875" style="1" customWidth="1"/>
    <col min="9" max="16384" width="9.140625" style="1"/>
  </cols>
  <sheetData>
    <row r="1" spans="2:7" ht="17.25" thickBot="1" x14ac:dyDescent="0.3"/>
    <row r="2" spans="2:7" ht="10.5" customHeight="1" thickBot="1" x14ac:dyDescent="0.3">
      <c r="B2" s="18" t="s">
        <v>50</v>
      </c>
      <c r="C2" s="19"/>
      <c r="D2" s="19"/>
      <c r="E2" s="19"/>
      <c r="F2" s="19"/>
      <c r="G2" s="20"/>
    </row>
    <row r="3" spans="2:7" ht="39.75" customHeight="1" thickBot="1" x14ac:dyDescent="0.3">
      <c r="B3" s="21" t="s">
        <v>49</v>
      </c>
      <c r="C3" s="26" t="s">
        <v>47</v>
      </c>
      <c r="D3" s="10" t="s">
        <v>45</v>
      </c>
      <c r="E3" s="23" t="s">
        <v>46</v>
      </c>
      <c r="F3" s="24"/>
      <c r="G3" s="25"/>
    </row>
    <row r="4" spans="2:7" s="2" customFormat="1" ht="33" customHeight="1" thickBot="1" x14ac:dyDescent="0.3">
      <c r="B4" s="22"/>
      <c r="C4" s="27"/>
      <c r="D4" s="5" t="s">
        <v>0</v>
      </c>
      <c r="E4" s="10" t="s">
        <v>0</v>
      </c>
      <c r="F4" s="10" t="s">
        <v>1</v>
      </c>
      <c r="G4" s="10" t="s">
        <v>2</v>
      </c>
    </row>
    <row r="5" spans="2:7" ht="27" customHeight="1" thickBot="1" x14ac:dyDescent="0.3">
      <c r="B5" s="4" t="s">
        <v>51</v>
      </c>
      <c r="C5" s="11"/>
      <c r="D5" s="6">
        <v>269.72000000000003</v>
      </c>
      <c r="E5" s="7">
        <f>C5*D5</f>
        <v>0</v>
      </c>
      <c r="F5" s="7">
        <f>E5*0.21</f>
        <v>0</v>
      </c>
      <c r="G5" s="6">
        <f>E5+F5</f>
        <v>0</v>
      </c>
    </row>
    <row r="6" spans="2:7" ht="27.75" customHeight="1" thickBot="1" x14ac:dyDescent="0.3">
      <c r="B6" s="4" t="s">
        <v>7</v>
      </c>
      <c r="C6" s="11"/>
      <c r="D6" s="7">
        <v>401.14</v>
      </c>
      <c r="E6" s="7">
        <f t="shared" ref="E6:E48" si="0">C6*D6</f>
        <v>0</v>
      </c>
      <c r="F6" s="7">
        <f t="shared" ref="F6:F48" si="1">E6*0.21</f>
        <v>0</v>
      </c>
      <c r="G6" s="6">
        <f t="shared" ref="G6:G48" si="2">E6+F6</f>
        <v>0</v>
      </c>
    </row>
    <row r="7" spans="2:7" ht="28.5" customHeight="1" thickBot="1" x14ac:dyDescent="0.3">
      <c r="B7" s="4" t="s">
        <v>52</v>
      </c>
      <c r="C7" s="11"/>
      <c r="D7" s="7">
        <v>280.43</v>
      </c>
      <c r="E7" s="7">
        <f t="shared" si="0"/>
        <v>0</v>
      </c>
      <c r="F7" s="7">
        <f t="shared" si="1"/>
        <v>0</v>
      </c>
      <c r="G7" s="6">
        <f t="shared" si="2"/>
        <v>0</v>
      </c>
    </row>
    <row r="8" spans="2:7" ht="34.5" thickBot="1" x14ac:dyDescent="0.3">
      <c r="B8" s="4" t="s">
        <v>37</v>
      </c>
      <c r="C8" s="11"/>
      <c r="D8" s="6">
        <v>335.4</v>
      </c>
      <c r="E8" s="7">
        <f t="shared" si="0"/>
        <v>0</v>
      </c>
      <c r="F8" s="7">
        <f t="shared" si="1"/>
        <v>0</v>
      </c>
      <c r="G8" s="6">
        <f t="shared" si="2"/>
        <v>0</v>
      </c>
    </row>
    <row r="9" spans="2:7" ht="27" customHeight="1" thickBot="1" x14ac:dyDescent="0.3">
      <c r="B9" s="4" t="s">
        <v>15</v>
      </c>
      <c r="C9" s="11"/>
      <c r="D9" s="7">
        <v>221.1</v>
      </c>
      <c r="E9" s="7">
        <f t="shared" si="0"/>
        <v>0</v>
      </c>
      <c r="F9" s="7">
        <f t="shared" si="1"/>
        <v>0</v>
      </c>
      <c r="G9" s="6">
        <f t="shared" si="2"/>
        <v>0</v>
      </c>
    </row>
    <row r="10" spans="2:7" ht="26.25" customHeight="1" thickBot="1" x14ac:dyDescent="0.3">
      <c r="B10" s="4" t="s">
        <v>16</v>
      </c>
      <c r="C10" s="11"/>
      <c r="D10" s="7">
        <v>181.84</v>
      </c>
      <c r="E10" s="7">
        <f t="shared" si="0"/>
        <v>0</v>
      </c>
      <c r="F10" s="7">
        <f t="shared" si="1"/>
        <v>0</v>
      </c>
      <c r="G10" s="6">
        <f t="shared" si="2"/>
        <v>0</v>
      </c>
    </row>
    <row r="11" spans="2:7" ht="27.75" customHeight="1" thickBot="1" x14ac:dyDescent="0.3">
      <c r="B11" s="4" t="s">
        <v>5</v>
      </c>
      <c r="C11" s="11"/>
      <c r="D11" s="7">
        <v>284.13</v>
      </c>
      <c r="E11" s="7">
        <f t="shared" si="0"/>
        <v>0</v>
      </c>
      <c r="F11" s="7">
        <f t="shared" si="1"/>
        <v>0</v>
      </c>
      <c r="G11" s="6">
        <f t="shared" si="2"/>
        <v>0</v>
      </c>
    </row>
    <row r="12" spans="2:7" ht="18" customHeight="1" thickBot="1" x14ac:dyDescent="0.3">
      <c r="B12" s="4" t="s">
        <v>17</v>
      </c>
      <c r="C12" s="11"/>
      <c r="D12" s="7">
        <v>402.9</v>
      </c>
      <c r="E12" s="7">
        <f t="shared" si="0"/>
        <v>0</v>
      </c>
      <c r="F12" s="7">
        <f t="shared" si="1"/>
        <v>0</v>
      </c>
      <c r="G12" s="6">
        <f t="shared" si="2"/>
        <v>0</v>
      </c>
    </row>
    <row r="13" spans="2:7" ht="23.25" thickBot="1" x14ac:dyDescent="0.3">
      <c r="B13" s="4" t="s">
        <v>3</v>
      </c>
      <c r="C13" s="11"/>
      <c r="D13" s="7">
        <v>190.94</v>
      </c>
      <c r="E13" s="7">
        <f t="shared" si="0"/>
        <v>0</v>
      </c>
      <c r="F13" s="7">
        <f t="shared" si="1"/>
        <v>0</v>
      </c>
      <c r="G13" s="6">
        <f t="shared" si="2"/>
        <v>0</v>
      </c>
    </row>
    <row r="14" spans="2:7" ht="23.25" thickBot="1" x14ac:dyDescent="0.3">
      <c r="B14" s="4" t="s">
        <v>4</v>
      </c>
      <c r="C14" s="11"/>
      <c r="D14" s="7">
        <v>243.63</v>
      </c>
      <c r="E14" s="7">
        <f t="shared" si="0"/>
        <v>0</v>
      </c>
      <c r="F14" s="7">
        <f t="shared" si="1"/>
        <v>0</v>
      </c>
      <c r="G14" s="6">
        <f t="shared" si="2"/>
        <v>0</v>
      </c>
    </row>
    <row r="15" spans="2:7" ht="23.25" thickBot="1" x14ac:dyDescent="0.3">
      <c r="B15" s="4" t="s">
        <v>18</v>
      </c>
      <c r="C15" s="11"/>
      <c r="D15" s="6">
        <v>229.89</v>
      </c>
      <c r="E15" s="7">
        <f t="shared" si="0"/>
        <v>0</v>
      </c>
      <c r="F15" s="7">
        <f t="shared" si="1"/>
        <v>0</v>
      </c>
      <c r="G15" s="6">
        <f t="shared" si="2"/>
        <v>0</v>
      </c>
    </row>
    <row r="16" spans="2:7" ht="23.25" thickBot="1" x14ac:dyDescent="0.3">
      <c r="B16" s="4" t="s">
        <v>19</v>
      </c>
      <c r="C16" s="11"/>
      <c r="D16" s="6">
        <v>599.37</v>
      </c>
      <c r="E16" s="7">
        <f t="shared" si="0"/>
        <v>0</v>
      </c>
      <c r="F16" s="7">
        <f t="shared" si="1"/>
        <v>0</v>
      </c>
      <c r="G16" s="6">
        <f t="shared" si="2"/>
        <v>0</v>
      </c>
    </row>
    <row r="17" spans="2:7" ht="23.25" thickBot="1" x14ac:dyDescent="0.3">
      <c r="B17" s="4" t="s">
        <v>20</v>
      </c>
      <c r="C17" s="11"/>
      <c r="D17" s="6">
        <v>691.85</v>
      </c>
      <c r="E17" s="7">
        <f t="shared" si="0"/>
        <v>0</v>
      </c>
      <c r="F17" s="7">
        <f t="shared" si="1"/>
        <v>0</v>
      </c>
      <c r="G17" s="6">
        <f t="shared" si="2"/>
        <v>0</v>
      </c>
    </row>
    <row r="18" spans="2:7" ht="23.25" thickBot="1" x14ac:dyDescent="0.3">
      <c r="B18" s="4" t="s">
        <v>21</v>
      </c>
      <c r="C18" s="11"/>
      <c r="D18" s="6">
        <v>817.25</v>
      </c>
      <c r="E18" s="7">
        <f t="shared" si="0"/>
        <v>0</v>
      </c>
      <c r="F18" s="7">
        <f t="shared" si="1"/>
        <v>0</v>
      </c>
      <c r="G18" s="6">
        <f t="shared" si="2"/>
        <v>0</v>
      </c>
    </row>
    <row r="19" spans="2:7" ht="17.25" thickBot="1" x14ac:dyDescent="0.3">
      <c r="B19" s="4" t="s">
        <v>38</v>
      </c>
      <c r="C19" s="11"/>
      <c r="D19" s="6">
        <v>319.70999999999998</v>
      </c>
      <c r="E19" s="7">
        <f t="shared" si="0"/>
        <v>0</v>
      </c>
      <c r="F19" s="7">
        <f t="shared" si="1"/>
        <v>0</v>
      </c>
      <c r="G19" s="6">
        <f t="shared" si="2"/>
        <v>0</v>
      </c>
    </row>
    <row r="20" spans="2:7" ht="24.75" customHeight="1" thickBot="1" x14ac:dyDescent="0.3">
      <c r="B20" s="4" t="s">
        <v>32</v>
      </c>
      <c r="C20" s="11"/>
      <c r="D20" s="6">
        <v>817.25</v>
      </c>
      <c r="E20" s="7">
        <f t="shared" si="0"/>
        <v>0</v>
      </c>
      <c r="F20" s="7">
        <f t="shared" si="1"/>
        <v>0</v>
      </c>
      <c r="G20" s="6">
        <f t="shared" si="2"/>
        <v>0</v>
      </c>
    </row>
    <row r="21" spans="2:7" ht="25.5" customHeight="1" thickBot="1" x14ac:dyDescent="0.3">
      <c r="B21" s="4" t="s">
        <v>33</v>
      </c>
      <c r="C21" s="11"/>
      <c r="D21" s="6">
        <v>929.22</v>
      </c>
      <c r="E21" s="7">
        <f t="shared" si="0"/>
        <v>0</v>
      </c>
      <c r="F21" s="7">
        <f t="shared" si="1"/>
        <v>0</v>
      </c>
      <c r="G21" s="6">
        <f t="shared" si="2"/>
        <v>0</v>
      </c>
    </row>
    <row r="22" spans="2:7" ht="17.25" customHeight="1" thickBot="1" x14ac:dyDescent="0.3">
      <c r="B22" s="4" t="s">
        <v>8</v>
      </c>
      <c r="C22" s="11"/>
      <c r="D22" s="6">
        <v>556.94000000000005</v>
      </c>
      <c r="E22" s="7">
        <f t="shared" si="0"/>
        <v>0</v>
      </c>
      <c r="F22" s="7">
        <f t="shared" si="1"/>
        <v>0</v>
      </c>
      <c r="G22" s="6">
        <f t="shared" si="2"/>
        <v>0</v>
      </c>
    </row>
    <row r="23" spans="2:7" ht="17.25" customHeight="1" thickBot="1" x14ac:dyDescent="0.3">
      <c r="B23" s="4" t="s">
        <v>34</v>
      </c>
      <c r="C23" s="11"/>
      <c r="D23" s="6">
        <v>257.42</v>
      </c>
      <c r="E23" s="7">
        <f t="shared" si="0"/>
        <v>0</v>
      </c>
      <c r="F23" s="7">
        <f t="shared" si="1"/>
        <v>0</v>
      </c>
      <c r="G23" s="6">
        <f t="shared" si="2"/>
        <v>0</v>
      </c>
    </row>
    <row r="24" spans="2:7" ht="17.25" customHeight="1" thickBot="1" x14ac:dyDescent="0.3">
      <c r="B24" s="4" t="s">
        <v>9</v>
      </c>
      <c r="C24" s="11"/>
      <c r="D24" s="6">
        <v>357.92</v>
      </c>
      <c r="E24" s="7">
        <f t="shared" si="0"/>
        <v>0</v>
      </c>
      <c r="F24" s="7">
        <f t="shared" si="1"/>
        <v>0</v>
      </c>
      <c r="G24" s="6">
        <f t="shared" si="2"/>
        <v>0</v>
      </c>
    </row>
    <row r="25" spans="2:7" ht="17.25" customHeight="1" thickBot="1" x14ac:dyDescent="0.3">
      <c r="B25" s="4" t="s">
        <v>10</v>
      </c>
      <c r="C25" s="11"/>
      <c r="D25" s="6">
        <v>218.05</v>
      </c>
      <c r="E25" s="7">
        <f t="shared" si="0"/>
        <v>0</v>
      </c>
      <c r="F25" s="7">
        <f t="shared" si="1"/>
        <v>0</v>
      </c>
      <c r="G25" s="6">
        <f t="shared" si="2"/>
        <v>0</v>
      </c>
    </row>
    <row r="26" spans="2:7" ht="17.25" customHeight="1" thickBot="1" x14ac:dyDescent="0.3">
      <c r="B26" s="4" t="s">
        <v>11</v>
      </c>
      <c r="C26" s="11"/>
      <c r="D26" s="6">
        <v>186.31</v>
      </c>
      <c r="E26" s="7">
        <f t="shared" si="0"/>
        <v>0</v>
      </c>
      <c r="F26" s="7">
        <f t="shared" si="1"/>
        <v>0</v>
      </c>
      <c r="G26" s="6">
        <f t="shared" si="2"/>
        <v>0</v>
      </c>
    </row>
    <row r="27" spans="2:7" ht="17.25" customHeight="1" thickBot="1" x14ac:dyDescent="0.3">
      <c r="B27" s="4" t="s">
        <v>12</v>
      </c>
      <c r="C27" s="13"/>
      <c r="D27" s="6">
        <v>92.92</v>
      </c>
      <c r="E27" s="7">
        <f t="shared" si="0"/>
        <v>0</v>
      </c>
      <c r="F27" s="7">
        <f t="shared" si="1"/>
        <v>0</v>
      </c>
      <c r="G27" s="6">
        <f t="shared" si="2"/>
        <v>0</v>
      </c>
    </row>
    <row r="28" spans="2:7" ht="17.25" customHeight="1" thickBot="1" x14ac:dyDescent="0.3">
      <c r="B28" s="4" t="s">
        <v>13</v>
      </c>
      <c r="C28" s="11"/>
      <c r="D28" s="6">
        <v>146.29</v>
      </c>
      <c r="E28" s="7">
        <f t="shared" si="0"/>
        <v>0</v>
      </c>
      <c r="F28" s="7">
        <f t="shared" si="1"/>
        <v>0</v>
      </c>
      <c r="G28" s="6">
        <f t="shared" si="2"/>
        <v>0</v>
      </c>
    </row>
    <row r="29" spans="2:7" ht="28.5" customHeight="1" thickBot="1" x14ac:dyDescent="0.3">
      <c r="B29" s="4" t="s">
        <v>39</v>
      </c>
      <c r="C29" s="13"/>
      <c r="D29" s="6">
        <v>510.67</v>
      </c>
      <c r="E29" s="7">
        <f t="shared" si="0"/>
        <v>0</v>
      </c>
      <c r="F29" s="7">
        <f t="shared" si="1"/>
        <v>0</v>
      </c>
      <c r="G29" s="6">
        <f t="shared" si="2"/>
        <v>0</v>
      </c>
    </row>
    <row r="30" spans="2:7" ht="17.25" customHeight="1" thickBot="1" x14ac:dyDescent="0.3">
      <c r="B30" s="4" t="s">
        <v>6</v>
      </c>
      <c r="C30" s="13"/>
      <c r="D30" s="6">
        <v>814.08</v>
      </c>
      <c r="E30" s="7">
        <f t="shared" si="0"/>
        <v>0</v>
      </c>
      <c r="F30" s="7">
        <f t="shared" si="1"/>
        <v>0</v>
      </c>
      <c r="G30" s="6">
        <f t="shared" si="2"/>
        <v>0</v>
      </c>
    </row>
    <row r="31" spans="2:7" ht="17.25" customHeight="1" thickBot="1" x14ac:dyDescent="0.3">
      <c r="B31" s="4" t="s">
        <v>14</v>
      </c>
      <c r="C31" s="13"/>
      <c r="D31" s="6">
        <v>223.68</v>
      </c>
      <c r="E31" s="7">
        <f t="shared" si="0"/>
        <v>0</v>
      </c>
      <c r="F31" s="7">
        <f t="shared" si="1"/>
        <v>0</v>
      </c>
      <c r="G31" s="6">
        <f t="shared" si="2"/>
        <v>0</v>
      </c>
    </row>
    <row r="32" spans="2:7" ht="29.25" customHeight="1" thickBot="1" x14ac:dyDescent="0.3">
      <c r="B32" s="4" t="s">
        <v>22</v>
      </c>
      <c r="C32" s="11"/>
      <c r="D32" s="6">
        <v>205.33</v>
      </c>
      <c r="E32" s="7">
        <f t="shared" si="0"/>
        <v>0</v>
      </c>
      <c r="F32" s="7">
        <f t="shared" si="1"/>
        <v>0</v>
      </c>
      <c r="G32" s="6">
        <f t="shared" si="2"/>
        <v>0</v>
      </c>
    </row>
    <row r="33" spans="2:7" ht="15.75" customHeight="1" thickBot="1" x14ac:dyDescent="0.3">
      <c r="B33" s="4" t="s">
        <v>23</v>
      </c>
      <c r="C33" s="13"/>
      <c r="D33" s="6">
        <v>516.86</v>
      </c>
      <c r="E33" s="7">
        <f t="shared" si="0"/>
        <v>0</v>
      </c>
      <c r="F33" s="7">
        <f t="shared" si="1"/>
        <v>0</v>
      </c>
      <c r="G33" s="6">
        <f t="shared" si="2"/>
        <v>0</v>
      </c>
    </row>
    <row r="34" spans="2:7" ht="15.75" customHeight="1" thickBot="1" x14ac:dyDescent="0.3">
      <c r="B34" s="4" t="s">
        <v>25</v>
      </c>
      <c r="C34" s="13"/>
      <c r="D34" s="6">
        <v>101.38</v>
      </c>
      <c r="E34" s="7">
        <f t="shared" si="0"/>
        <v>0</v>
      </c>
      <c r="F34" s="7">
        <f t="shared" si="1"/>
        <v>0</v>
      </c>
      <c r="G34" s="6">
        <f t="shared" si="2"/>
        <v>0</v>
      </c>
    </row>
    <row r="35" spans="2:7" ht="15.75" customHeight="1" thickBot="1" x14ac:dyDescent="0.3">
      <c r="B35" s="4" t="s">
        <v>24</v>
      </c>
      <c r="C35" s="11"/>
      <c r="D35" s="6">
        <v>149.94</v>
      </c>
      <c r="E35" s="7">
        <f t="shared" si="0"/>
        <v>0</v>
      </c>
      <c r="F35" s="7">
        <f t="shared" si="1"/>
        <v>0</v>
      </c>
      <c r="G35" s="6">
        <f t="shared" si="2"/>
        <v>0</v>
      </c>
    </row>
    <row r="36" spans="2:7" ht="27" customHeight="1" thickBot="1" x14ac:dyDescent="0.3">
      <c r="B36" s="4" t="s">
        <v>26</v>
      </c>
      <c r="C36" s="13"/>
      <c r="D36" s="6">
        <v>198.39</v>
      </c>
      <c r="E36" s="7">
        <f t="shared" si="0"/>
        <v>0</v>
      </c>
      <c r="F36" s="7">
        <f t="shared" si="1"/>
        <v>0</v>
      </c>
      <c r="G36" s="6">
        <f t="shared" si="2"/>
        <v>0</v>
      </c>
    </row>
    <row r="37" spans="2:7" ht="25.5" customHeight="1" thickBot="1" x14ac:dyDescent="0.3">
      <c r="B37" s="4" t="s">
        <v>40</v>
      </c>
      <c r="C37" s="13"/>
      <c r="D37" s="6">
        <v>230.38</v>
      </c>
      <c r="E37" s="7">
        <f t="shared" si="0"/>
        <v>0</v>
      </c>
      <c r="F37" s="7">
        <f t="shared" si="1"/>
        <v>0</v>
      </c>
      <c r="G37" s="6">
        <f t="shared" si="2"/>
        <v>0</v>
      </c>
    </row>
    <row r="38" spans="2:7" ht="25.5" customHeight="1" thickBot="1" x14ac:dyDescent="0.3">
      <c r="B38" s="4" t="s">
        <v>41</v>
      </c>
      <c r="C38" s="11"/>
      <c r="D38" s="6">
        <v>249.18</v>
      </c>
      <c r="E38" s="7">
        <f t="shared" si="0"/>
        <v>0</v>
      </c>
      <c r="F38" s="7">
        <f t="shared" si="1"/>
        <v>0</v>
      </c>
      <c r="G38" s="6">
        <f t="shared" si="2"/>
        <v>0</v>
      </c>
    </row>
    <row r="39" spans="2:7" ht="25.5" customHeight="1" thickBot="1" x14ac:dyDescent="0.3">
      <c r="B39" s="4" t="s">
        <v>27</v>
      </c>
      <c r="C39" s="13"/>
      <c r="D39" s="6">
        <v>310.08</v>
      </c>
      <c r="E39" s="7">
        <f t="shared" si="0"/>
        <v>0</v>
      </c>
      <c r="F39" s="7">
        <f t="shared" si="1"/>
        <v>0</v>
      </c>
      <c r="G39" s="6">
        <f t="shared" si="2"/>
        <v>0</v>
      </c>
    </row>
    <row r="40" spans="2:7" ht="25.5" customHeight="1" thickBot="1" x14ac:dyDescent="0.3">
      <c r="B40" s="4" t="s">
        <v>28</v>
      </c>
      <c r="C40" s="13"/>
      <c r="D40" s="6">
        <v>430.58</v>
      </c>
      <c r="E40" s="7">
        <f t="shared" si="0"/>
        <v>0</v>
      </c>
      <c r="F40" s="7">
        <f t="shared" si="1"/>
        <v>0</v>
      </c>
      <c r="G40" s="6">
        <f t="shared" si="2"/>
        <v>0</v>
      </c>
    </row>
    <row r="41" spans="2:7" ht="18.75" customHeight="1" thickBot="1" x14ac:dyDescent="0.3">
      <c r="B41" s="4" t="s">
        <v>35</v>
      </c>
      <c r="C41" s="11"/>
      <c r="D41" s="6">
        <v>181.23</v>
      </c>
      <c r="E41" s="7">
        <f t="shared" si="0"/>
        <v>0</v>
      </c>
      <c r="F41" s="7">
        <f t="shared" si="1"/>
        <v>0</v>
      </c>
      <c r="G41" s="6">
        <f t="shared" si="2"/>
        <v>0</v>
      </c>
    </row>
    <row r="42" spans="2:7" ht="27" customHeight="1" thickBot="1" x14ac:dyDescent="0.3">
      <c r="B42" s="4" t="s">
        <v>29</v>
      </c>
      <c r="C42" s="13"/>
      <c r="D42" s="6">
        <v>275.44</v>
      </c>
      <c r="E42" s="7">
        <f t="shared" si="0"/>
        <v>0</v>
      </c>
      <c r="F42" s="7">
        <f t="shared" si="1"/>
        <v>0</v>
      </c>
      <c r="G42" s="6">
        <f t="shared" si="2"/>
        <v>0</v>
      </c>
    </row>
    <row r="43" spans="2:7" ht="27" customHeight="1" thickBot="1" x14ac:dyDescent="0.3">
      <c r="B43" s="4" t="s">
        <v>42</v>
      </c>
      <c r="C43" s="13"/>
      <c r="D43" s="6">
        <v>149.08000000000001</v>
      </c>
      <c r="E43" s="7">
        <f t="shared" si="0"/>
        <v>0</v>
      </c>
      <c r="F43" s="7">
        <f t="shared" si="1"/>
        <v>0</v>
      </c>
      <c r="G43" s="6">
        <f t="shared" si="2"/>
        <v>0</v>
      </c>
    </row>
    <row r="44" spans="2:7" ht="21" customHeight="1" thickBot="1" x14ac:dyDescent="0.3">
      <c r="B44" s="4" t="s">
        <v>43</v>
      </c>
      <c r="C44" s="11"/>
      <c r="D44" s="6">
        <v>226.62</v>
      </c>
      <c r="E44" s="7">
        <f t="shared" si="0"/>
        <v>0</v>
      </c>
      <c r="F44" s="7">
        <f t="shared" si="1"/>
        <v>0</v>
      </c>
      <c r="G44" s="6">
        <f t="shared" si="2"/>
        <v>0</v>
      </c>
    </row>
    <row r="45" spans="2:7" ht="18" customHeight="1" thickBot="1" x14ac:dyDescent="0.3">
      <c r="B45" s="4" t="s">
        <v>44</v>
      </c>
      <c r="C45" s="11"/>
      <c r="D45" s="6">
        <v>229.5</v>
      </c>
      <c r="E45" s="7">
        <f t="shared" si="0"/>
        <v>0</v>
      </c>
      <c r="F45" s="7">
        <f t="shared" si="1"/>
        <v>0</v>
      </c>
      <c r="G45" s="6">
        <f t="shared" si="2"/>
        <v>0</v>
      </c>
    </row>
    <row r="46" spans="2:7" ht="23.25" customHeight="1" thickBot="1" x14ac:dyDescent="0.3">
      <c r="B46" s="4" t="s">
        <v>30</v>
      </c>
      <c r="C46" s="11"/>
      <c r="D46" s="6">
        <v>220.04</v>
      </c>
      <c r="E46" s="7">
        <f t="shared" si="0"/>
        <v>0</v>
      </c>
      <c r="F46" s="7">
        <f t="shared" si="1"/>
        <v>0</v>
      </c>
      <c r="G46" s="6">
        <f t="shared" si="2"/>
        <v>0</v>
      </c>
    </row>
    <row r="47" spans="2:7" ht="23.25" customHeight="1" thickBot="1" x14ac:dyDescent="0.3">
      <c r="B47" s="4" t="s">
        <v>31</v>
      </c>
      <c r="C47" s="13"/>
      <c r="D47" s="6">
        <v>37.840000000000003</v>
      </c>
      <c r="E47" s="7">
        <f t="shared" si="0"/>
        <v>0</v>
      </c>
      <c r="F47" s="7">
        <f t="shared" si="1"/>
        <v>0</v>
      </c>
      <c r="G47" s="6">
        <f t="shared" si="2"/>
        <v>0</v>
      </c>
    </row>
    <row r="48" spans="2:7" ht="23.25" customHeight="1" thickBot="1" x14ac:dyDescent="0.3">
      <c r="B48" s="9" t="s">
        <v>36</v>
      </c>
      <c r="C48" s="13"/>
      <c r="D48" s="8">
        <v>1182.93</v>
      </c>
      <c r="E48" s="7">
        <f t="shared" si="0"/>
        <v>0</v>
      </c>
      <c r="F48" s="7">
        <f t="shared" si="1"/>
        <v>0</v>
      </c>
      <c r="G48" s="6">
        <f t="shared" si="2"/>
        <v>0</v>
      </c>
    </row>
    <row r="49" spans="2:7" ht="17.25" customHeight="1" thickBot="1" x14ac:dyDescent="0.3">
      <c r="B49" s="17" t="s">
        <v>53</v>
      </c>
      <c r="C49" s="15">
        <f>SUM(C5:C48)</f>
        <v>0</v>
      </c>
      <c r="D49" s="14" t="s">
        <v>48</v>
      </c>
      <c r="E49" s="12">
        <f>SUM(E5:E48)</f>
        <v>0</v>
      </c>
      <c r="F49" s="12">
        <f>SUM(F5:F48)</f>
        <v>0</v>
      </c>
      <c r="G49" s="12">
        <f>SUM(G5:G48)</f>
        <v>0</v>
      </c>
    </row>
    <row r="50" spans="2:7" ht="18" x14ac:dyDescent="0.25">
      <c r="C50" s="16"/>
    </row>
  </sheetData>
  <mergeCells count="4">
    <mergeCell ref="B2:G2"/>
    <mergeCell ref="B3:B4"/>
    <mergeCell ref="E3:G3"/>
    <mergeCell ref="C3:C4"/>
  </mergeCells>
  <pageMargins left="0.70866141732283461" right="0.70866141732283461" top="0.74803149606299213" bottom="0.74803149606299213" header="0.31496062992125984" footer="0.31496062992125984"/>
  <pageSetup paperSize="9" scale="74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PETICIÓN SUMINISTRO LOTE 2</vt:lpstr>
      <vt:lpstr>'PETICIÓN SUMINISTRO LOTE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2023-11-28T17:07:37Z</dcterms:modified>
</cp:coreProperties>
</file>